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8105" windowHeight="12870" activeTab="0"/>
  </bookViews>
  <sheets>
    <sheet name="neues Formular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<sst xmlns="http://schemas.openxmlformats.org/spreadsheetml/2006/main" count="27" uniqueCount="24">
  <si>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Berechnung Elternbeitrag für Krippe oder Hort</t>
  </si>
  <si>
    <t>Steuerbares Einkommen:</t>
  </si>
  <si>
    <t>Steuerbares Vermögen:</t>
  </si>
  <si>
    <t>Massgebendes Gesamteinkommen:</t>
  </si>
  <si>
    <t>Abzug:</t>
  </si>
  <si>
    <t>Anzahl Erwachsene im selben Haushalt:</t>
  </si>
  <si>
    <t>Anzahl nicht volljährige Kinder im Haushalt:</t>
  </si>
  <si>
    <t>Massgebender Betrag:</t>
  </si>
  <si>
    <t>Elternbeitrag pro Tag:</t>
  </si>
  <si>
    <t>Elternbeitrag pro Monat:</t>
  </si>
  <si>
    <t>Anzahl Tage pro Woche:</t>
  </si>
  <si>
    <t>Hintergrundinformationen:</t>
  </si>
  <si>
    <t>Geschwisterrabatt pro Tag:</t>
  </si>
  <si>
    <t>Elternbeitrag maximal:</t>
  </si>
  <si>
    <t>Elternbeitrag minimal:</t>
  </si>
  <si>
    <r>
      <t xml:space="preserve">Wie gehen Sie vor: </t>
    </r>
    <r>
      <rPr>
        <sz val="10"/>
        <rFont val="Arial"/>
        <family val="2"/>
      </rPr>
      <t xml:space="preserve">Füllen Sie bitte Ihre persönlichen Daten in alle weissen Felder. </t>
    </r>
  </si>
  <si>
    <t xml:space="preserve">pro Tag, bzw. pro Monat. Übersteigt dieser Elternbeitrag den maximalen Tagestarif der gewünschten </t>
  </si>
  <si>
    <t xml:space="preserve">Krippe / Hort, bezahlen Sie natürlich höchstens den entsprechenden Tagestarif der entsprechenden </t>
  </si>
  <si>
    <t xml:space="preserve">Krippe / Hort. </t>
  </si>
  <si>
    <t>Diese Tabelle dient nur zur provisorischen Berechnung und hat keine Rechtsgültigkeit.</t>
  </si>
  <si>
    <r>
      <t>Was benötigen Sie:</t>
    </r>
    <r>
      <rPr>
        <sz val="10"/>
        <rFont val="Arial"/>
        <family val="0"/>
      </rPr>
      <t xml:space="preserve"> Die aktuellsten Angaben über Ihr steuerbares Einkommen und Vermögen</t>
    </r>
  </si>
  <si>
    <t>Basisabzug:</t>
  </si>
  <si>
    <t>Erwachsenenabzug:</t>
  </si>
  <si>
    <r>
      <t xml:space="preserve">Was müssen Sie nun bezahlen: </t>
    </r>
    <r>
      <rPr>
        <sz val="10"/>
        <rFont val="Arial"/>
        <family val="2"/>
      </rPr>
      <t>In den blauen Feldern finden Sie den zu bezahlenden Elternbeitrag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</si>
</sst>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&quot;SFr.&quot;\ #,##0.00"/>
    <numFmt numFmtId="175" formatCode="[$-807]dddd\,\ d\.\ mmmm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3F3F76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3" fontId="0" fillId="34" borderId="14" xfId="0" applyNumberForma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9" fontId="0" fillId="34" borderId="16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 hidden="1"/>
    </xf>
    <xf numFmtId="173" fontId="7" fillId="35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34" borderId="13" xfId="0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76200</xdr:rowOff>
    </xdr:from>
    <xdr:to>
      <xdr:col>4</xdr:col>
      <xdr:colOff>619125</xdr:colOff>
      <xdr:row>4</xdr:row>
      <xdr:rowOff>0</xdr:rowOff>
    </xdr:to>
    <xdr:pic>
      <xdr:nvPicPr>
        <xdr:cNvPr id="1" name="Picture 1" descr="LogoU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620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57150</xdr:rowOff>
    </xdr:from>
    <xdr:to>
      <xdr:col>4</xdr:col>
      <xdr:colOff>723900</xdr:colOff>
      <xdr:row>54</xdr:row>
      <xdr:rowOff>152400</xdr:rowOff>
    </xdr:to>
    <xdr:pic>
      <xdr:nvPicPr>
        <xdr:cNvPr id="2" name="Picture 10" descr="Signatur_Bal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01100"/>
          <a:ext cx="5543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6">
      <selection activeCell="B52" sqref="B52"/>
    </sheetView>
  </sheetViews>
  <sheetFormatPr defaultColWidth="11.421875" defaultRowHeight="12.75"/>
  <cols>
    <col min="1" max="1" width="37.00390625" style="0" customWidth="1"/>
    <col min="2" max="2" width="12.421875" style="0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spans="1:5" ht="13.5">
      <c r="A7" s="23" t="s">
        <v>0</v>
      </c>
      <c r="B7" s="24"/>
      <c r="C7" s="24"/>
      <c r="D7" s="24"/>
      <c r="E7" s="1"/>
    </row>
    <row r="10" ht="12.75">
      <c r="A10" s="2" t="s">
        <v>20</v>
      </c>
    </row>
    <row r="11" ht="12.75">
      <c r="A11" s="2"/>
    </row>
    <row r="12" ht="12.75">
      <c r="A12" s="2" t="s">
        <v>15</v>
      </c>
    </row>
    <row r="13" ht="12.75">
      <c r="A13" s="2"/>
    </row>
    <row r="14" ht="12.75">
      <c r="A14" s="2" t="s">
        <v>23</v>
      </c>
    </row>
    <row r="15" ht="12.75">
      <c r="A15" s="18" t="s">
        <v>16</v>
      </c>
    </row>
    <row r="16" ht="12.75">
      <c r="A16" s="18" t="s">
        <v>17</v>
      </c>
    </row>
    <row r="17" ht="12.75">
      <c r="A17" s="18" t="s">
        <v>18</v>
      </c>
    </row>
    <row r="18" ht="12.75">
      <c r="A18" s="18"/>
    </row>
    <row r="19" ht="13.5" thickBot="1">
      <c r="A19" s="18"/>
    </row>
    <row r="20" spans="1:2" ht="12.75">
      <c r="A20" s="7" t="s">
        <v>8</v>
      </c>
      <c r="B20" s="8"/>
    </row>
    <row r="21" spans="1:2" ht="13.5" thickBot="1">
      <c r="A21" s="9"/>
      <c r="B21" s="10"/>
    </row>
    <row r="22" spans="1:2" ht="13.5" thickBot="1">
      <c r="A22" s="9" t="s">
        <v>5</v>
      </c>
      <c r="B22" s="4">
        <v>2</v>
      </c>
    </row>
    <row r="23" spans="1:2" ht="13.5" thickBot="1">
      <c r="A23" s="9"/>
      <c r="B23" s="10"/>
    </row>
    <row r="24" spans="1:2" ht="13.5" thickBot="1">
      <c r="A24" s="9" t="s">
        <v>6</v>
      </c>
      <c r="B24" s="4">
        <v>2</v>
      </c>
    </row>
    <row r="25" spans="1:2" ht="13.5" thickBot="1">
      <c r="A25" s="9"/>
      <c r="B25" s="10"/>
    </row>
    <row r="26" spans="1:2" ht="13.5" thickBot="1">
      <c r="A26" s="9" t="s">
        <v>1</v>
      </c>
      <c r="B26" s="5">
        <v>70700</v>
      </c>
    </row>
    <row r="27" spans="1:2" ht="13.5" thickBot="1">
      <c r="A27" s="9"/>
      <c r="B27" s="11"/>
    </row>
    <row r="28" spans="1:2" ht="13.5" thickBot="1">
      <c r="A28" s="9" t="s">
        <v>2</v>
      </c>
      <c r="B28" s="5">
        <v>367000</v>
      </c>
    </row>
    <row r="29" spans="1:2" ht="13.5" thickBot="1">
      <c r="A29" s="9"/>
      <c r="B29" s="10"/>
    </row>
    <row r="30" spans="1:2" ht="13.5" thickBot="1">
      <c r="A30" s="6" t="s">
        <v>8</v>
      </c>
      <c r="B30" s="15">
        <f>IF(B52&lt;=B51,B51,IF(B52&gt;B50,B50,B52))</f>
        <v>93.7</v>
      </c>
    </row>
    <row r="31" spans="1:2" ht="12.75">
      <c r="A31" s="9"/>
      <c r="B31" s="10"/>
    </row>
    <row r="32" spans="1:2" ht="12.75">
      <c r="A32" s="12" t="s">
        <v>9</v>
      </c>
      <c r="B32" s="10"/>
    </row>
    <row r="33" spans="1:2" ht="13.5" thickBot="1">
      <c r="A33" s="9"/>
      <c r="B33" s="10"/>
    </row>
    <row r="34" spans="1:2" ht="13.5" thickBot="1">
      <c r="A34" s="9" t="s">
        <v>10</v>
      </c>
      <c r="B34" s="4">
        <v>3</v>
      </c>
    </row>
    <row r="35" spans="1:2" ht="13.5" thickBot="1">
      <c r="A35" s="9"/>
      <c r="B35" s="10"/>
    </row>
    <row r="36" spans="1:2" ht="13.5" thickBot="1">
      <c r="A36" s="6" t="s">
        <v>9</v>
      </c>
      <c r="B36" s="15">
        <f>ROUND(B30*B34*4.2,0)</f>
        <v>1181</v>
      </c>
    </row>
    <row r="37" spans="1:2" ht="12.75">
      <c r="A37" s="9"/>
      <c r="B37" s="10"/>
    </row>
    <row r="38" spans="1:2" ht="12.75">
      <c r="A38" s="9"/>
      <c r="B38" s="10"/>
    </row>
    <row r="39" spans="1:2" ht="12.75">
      <c r="A39" s="12" t="s">
        <v>11</v>
      </c>
      <c r="B39" s="10"/>
    </row>
    <row r="40" spans="1:2" ht="12.75">
      <c r="A40" s="9" t="s">
        <v>3</v>
      </c>
      <c r="B40" s="11">
        <f>IF(B28&gt;49999,B28*0.05,0)+B26</f>
        <v>89050</v>
      </c>
    </row>
    <row r="41" spans="1:2" ht="12.75">
      <c r="A41" s="9"/>
      <c r="B41" s="10"/>
    </row>
    <row r="42" spans="1:2" ht="12.75">
      <c r="A42" s="9" t="s">
        <v>4</v>
      </c>
      <c r="B42" s="10"/>
    </row>
    <row r="43" spans="1:2" ht="12.75">
      <c r="A43" s="21" t="s">
        <v>21</v>
      </c>
      <c r="B43" s="10">
        <v>12000</v>
      </c>
    </row>
    <row r="44" spans="1:2" ht="12.75">
      <c r="A44" s="21" t="s">
        <v>22</v>
      </c>
      <c r="B44" s="10">
        <f>IF(B22=1,6000,9000)</f>
        <v>9000</v>
      </c>
    </row>
    <row r="45" spans="1:2" ht="12.75">
      <c r="A45" s="9"/>
      <c r="B45" s="10"/>
    </row>
    <row r="46" spans="1:2" ht="12.75">
      <c r="A46" s="9" t="s">
        <v>7</v>
      </c>
      <c r="B46" s="11">
        <f>IF(B40-B44-B43&gt;=0,B40-B44-B43,0)</f>
        <v>68050</v>
      </c>
    </row>
    <row r="47" spans="1:2" ht="12.75">
      <c r="A47" s="9"/>
      <c r="B47" s="10"/>
    </row>
    <row r="48" spans="1:2" ht="13.5" thickBot="1">
      <c r="A48" s="13" t="s">
        <v>12</v>
      </c>
      <c r="B48" s="14">
        <f>IF(OR(B40&gt;=110000,B24=1),0,IF(AND(B40&lt;=109999,B24=2),5%,IF(AND(B40&lt;=109999,B24=3),15%,IF(AND(B40&lt;=109999,B24=4),15%,))))</f>
        <v>0.05</v>
      </c>
    </row>
    <row r="49" spans="1:4" s="20" customFormat="1" ht="12.75">
      <c r="A49" s="25" t="s">
        <v>19</v>
      </c>
      <c r="B49" s="25"/>
      <c r="C49" s="25"/>
      <c r="D49" s="25"/>
    </row>
    <row r="50" spans="1:2" ht="12.75">
      <c r="A50" s="16" t="s">
        <v>13</v>
      </c>
      <c r="B50" s="17">
        <v>150</v>
      </c>
    </row>
    <row r="51" spans="1:2" ht="12.75">
      <c r="A51" s="16" t="s">
        <v>14</v>
      </c>
      <c r="B51" s="17">
        <v>17</v>
      </c>
    </row>
    <row r="52" spans="1:2" ht="12.75">
      <c r="A52" s="16" t="s">
        <v>8</v>
      </c>
      <c r="B52" s="17">
        <f>ROUND((17+(((B46)/1000)*1.2))-((17+(((B46)/1000)*1.2))*B48),1)</f>
        <v>93.7</v>
      </c>
    </row>
    <row r="53" spans="1:2" ht="12.75">
      <c r="A53" s="22"/>
      <c r="B53" s="22"/>
    </row>
    <row r="55" spans="1:4" ht="12.75">
      <c r="A55" s="19"/>
      <c r="B55" s="19"/>
      <c r="C55" s="19"/>
      <c r="D55" s="3"/>
    </row>
    <row r="56" spans="1:5" ht="12.75">
      <c r="A56" s="19"/>
      <c r="B56" s="19"/>
      <c r="C56" s="19"/>
      <c r="D56" s="3"/>
      <c r="E56" s="3"/>
    </row>
  </sheetData>
  <sheetProtection/>
  <mergeCells count="2">
    <mergeCell ref="A7:D7"/>
    <mergeCell ref="A49:D49"/>
  </mergeCells>
  <dataValidations count="3">
    <dataValidation type="list" allowBlank="1" showInputMessage="1" showErrorMessage="1" sqref="B34">
      <formula1>"1,2,3,4,5"</formula1>
    </dataValidation>
    <dataValidation type="list" allowBlank="1" showInputMessage="1" showErrorMessage="1" sqref="B22">
      <formula1>"1,2"</formula1>
    </dataValidation>
    <dataValidation type="list" allowBlank="1" showInputMessage="1" showErrorMessage="1" sqref="B24">
      <formula1>"1,2,3,4"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Uster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sostei</dc:creator>
  <cp:keywords/>
  <dc:description/>
  <cp:lastModifiedBy>Dettling Andrea, Sozialberatung</cp:lastModifiedBy>
  <cp:lastPrinted>2011-05-30T15:20:43Z</cp:lastPrinted>
  <dcterms:created xsi:type="dcterms:W3CDTF">2005-01-18T16:06:01Z</dcterms:created>
  <dcterms:modified xsi:type="dcterms:W3CDTF">2014-05-22T10:59:22Z</dcterms:modified>
  <cp:category/>
  <cp:version/>
  <cp:contentType/>
  <cp:contentStatus/>
</cp:coreProperties>
</file>